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2"/>
  </bookViews>
  <sheets>
    <sheet name="Лист1" sheetId="1" r:id="rId1"/>
    <sheet name="Лист2" sheetId="2" r:id="rId2"/>
    <sheet name="Лист3" sheetId="3" r:id="rId3"/>
  </sheets>
  <definedNames>
    <definedName name="_xlnm.Print_Titles" localSheetId="2">'Лист3'!$18:$20</definedName>
  </definedNames>
  <calcPr fullCalcOnLoad="1"/>
</workbook>
</file>

<file path=xl/sharedStrings.xml><?xml version="1.0" encoding="utf-8"?>
<sst xmlns="http://schemas.openxmlformats.org/spreadsheetml/2006/main" count="163" uniqueCount="75">
  <si>
    <t>Н а и м е н о в а н и е</t>
  </si>
  <si>
    <t>Раздел</t>
  </si>
  <si>
    <t>Подраздел</t>
  </si>
  <si>
    <t>Вид расхода</t>
  </si>
  <si>
    <t>Утверждено</t>
  </si>
  <si>
    <t>1. Общегосударственные вопросы</t>
  </si>
  <si>
    <r>
      <t>1.2.1. Центральный аппарат</t>
    </r>
    <r>
      <rPr>
        <sz val="12"/>
        <color indexed="8"/>
        <rFont val="Times New Roman"/>
        <family val="1"/>
      </rPr>
      <t xml:space="preserve"> </t>
    </r>
  </si>
  <si>
    <t>2. Национальная оборона</t>
  </si>
  <si>
    <t>2.1. Мобилизационная и вневойсковая подготовка</t>
  </si>
  <si>
    <t>ВСЕГО РАСХОДОВ</t>
  </si>
  <si>
    <t>______________</t>
  </si>
  <si>
    <t>Целевая статья</t>
  </si>
  <si>
    <t>В том числе за счет субвенций из регионального фонда компенсаций</t>
  </si>
  <si>
    <r>
      <t>1.1.1.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Глава муниципального образования</t>
    </r>
  </si>
  <si>
    <r>
      <t>1.2.</t>
    </r>
    <r>
      <rPr>
        <sz val="12"/>
        <color indexed="8"/>
        <rFont val="Times New Roman"/>
        <family val="1"/>
      </rPr>
      <t xml:space="preserve"> </t>
    </r>
    <r>
      <rPr>
        <b/>
        <sz val="12"/>
        <color indexed="8"/>
        <rFont val="Times New Roman"/>
        <family val="1"/>
      </rPr>
  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  </r>
  </si>
  <si>
    <r>
      <t>2.1.1.</t>
    </r>
    <r>
      <rPr>
        <b/>
        <sz val="12"/>
        <color indexed="8"/>
        <rFont val="Times New Roman"/>
        <family val="1"/>
      </rPr>
      <t xml:space="preserve"> </t>
    </r>
    <r>
      <rPr>
        <sz val="12"/>
        <color indexed="8"/>
        <rFont val="Times New Roman"/>
        <family val="1"/>
      </rPr>
      <t>Субвенция из регионального фонда компенсаций на осуществление первичного воинского учета на территориях, где отсутствуют военные комиссариаты (федеральный бюджет)</t>
    </r>
  </si>
  <si>
    <t>Уточнение</t>
  </si>
  <si>
    <t>Уточнено</t>
  </si>
  <si>
    <t>01</t>
  </si>
  <si>
    <t>00</t>
  </si>
  <si>
    <t>0000000</t>
  </si>
  <si>
    <t>000</t>
  </si>
  <si>
    <t>02</t>
  </si>
  <si>
    <t>0020300</t>
  </si>
  <si>
    <t>500</t>
  </si>
  <si>
    <t>04</t>
  </si>
  <si>
    <t>0020400</t>
  </si>
  <si>
    <t>14</t>
  </si>
  <si>
    <t>7950000</t>
  </si>
  <si>
    <t>9990000</t>
  </si>
  <si>
    <t>999</t>
  </si>
  <si>
    <t>03</t>
  </si>
  <si>
    <t>0013600</t>
  </si>
  <si>
    <t>05</t>
  </si>
  <si>
    <t>6000500</t>
  </si>
  <si>
    <t>к решению Совета депутатов</t>
  </si>
  <si>
    <t>0700500</t>
  </si>
  <si>
    <t>013</t>
  </si>
  <si>
    <t>09</t>
  </si>
  <si>
    <t>2180100</t>
  </si>
  <si>
    <t>08</t>
  </si>
  <si>
    <t>5129700</t>
  </si>
  <si>
    <t>Всего на 2011 год</t>
  </si>
  <si>
    <t>Всего на 2010 год</t>
  </si>
  <si>
    <t>1.3. Резервные фонды</t>
  </si>
  <si>
    <t>1.3.1. Резервные фонды местных администраций</t>
  </si>
  <si>
    <t>1.4. Другие общегосударственные вопросы</t>
  </si>
  <si>
    <r>
      <t xml:space="preserve">1.4.1. </t>
    </r>
    <r>
      <rPr>
        <sz val="12"/>
        <color indexed="8"/>
        <rFont val="Times New Roman"/>
        <family val="1"/>
      </rPr>
      <t>Центральный аппарат</t>
    </r>
    <r>
      <rPr>
        <sz val="12"/>
        <rFont val="Times New Roman"/>
        <family val="1"/>
      </rPr>
      <t xml:space="preserve"> (содержание лиц, уполномоченных совершать отдельные нотариальные действия в сельских поселениях) </t>
    </r>
  </si>
  <si>
    <t>3. Национальная безопасность и правоохранительная деятельность</t>
  </si>
  <si>
    <t>4. Жилищно-коммунальное хозяйство</t>
  </si>
  <si>
    <t>4.1. Благоустройство</t>
  </si>
  <si>
    <t>11</t>
  </si>
  <si>
    <t>5210600</t>
  </si>
  <si>
    <t>017</t>
  </si>
  <si>
    <t>6. Межбюджетные трансферты</t>
  </si>
  <si>
    <t>сельского поселения Сосновка</t>
  </si>
  <si>
    <t>ПРИЛОЖЕНИЕ 5</t>
  </si>
  <si>
    <t>Распределение бюджетных ассигнований</t>
  </si>
  <si>
    <t>по разделам, подразделам, целевым статьям и видам расходов</t>
  </si>
  <si>
    <t>4.1.1. Прочие мероприятия по благоустройству городских округов и поселений</t>
  </si>
  <si>
    <t>6.1. Иные межбюджетные трансферты</t>
  </si>
  <si>
    <t>3.1. Защита населения и территории от чрезвычайных ситуаций природного и техногенного характера, гражданская оборона</t>
  </si>
  <si>
    <t>Сумма на год (тыс. рублей)</t>
  </si>
  <si>
    <t>классификации расходов бюджета сельского поселения Сосновка на плановый период  2010 и 2011 годов</t>
  </si>
  <si>
    <r>
      <t xml:space="preserve">1.1. </t>
    </r>
    <r>
      <rPr>
        <b/>
        <sz val="12"/>
        <color indexed="8"/>
        <rFont val="Times New Roman"/>
        <family val="1"/>
      </rPr>
      <t>Функционирование высшего должностного лица субъекта Российской Федерации и органов местного самоуправления</t>
    </r>
  </si>
  <si>
    <r>
      <t>3.1.1.</t>
    </r>
    <r>
      <rPr>
        <sz val="11"/>
        <rFont val="Times New Roman"/>
        <family val="1"/>
      </rPr>
      <t xml:space="preserve"> П</t>
    </r>
    <r>
      <rPr>
        <sz val="12"/>
        <rFont val="Times New Roman"/>
        <family val="1"/>
      </rPr>
      <t xml:space="preserve">редупреждение и ликвидация последствий чрезвычайных ситуаций и стихийных бедствий </t>
    </r>
    <r>
      <rPr>
        <sz val="12"/>
        <color indexed="8"/>
        <rFont val="Times New Roman"/>
        <family val="1"/>
      </rPr>
      <t>природного и техногенного характера</t>
    </r>
  </si>
  <si>
    <t>5. Здравоохранение, физическая культура и спорт</t>
  </si>
  <si>
    <t>5.1. Физическая культура и спорт</t>
  </si>
  <si>
    <t>5.1.1. Мероприятия в области здравоохранения, спорта и физической культуры, туризма</t>
  </si>
  <si>
    <t>6.1.1. Межбюджетные трансферты бюджетам муниципальных районов из бюджетов поселений и межбюджетные трансферты бюджетам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</si>
  <si>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ПРИЛОЖЕНИЕ 2</t>
  </si>
  <si>
    <t>1.4.2. Целевая программа сельского поселения Сосновка "Развитие муниципальной службы сельского поселения Сосновка"                                   на 2008-2010 годы</t>
  </si>
  <si>
    <t>1.4.3. Условно утвержденные расходы</t>
  </si>
  <si>
    <t>от 20 ноября 2008 года № 27</t>
  </si>
  <si>
    <t>от   14 января 2009 года № 1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</si>
</sst>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</numFmts>
  <fonts count="26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sz val="12"/>
      <color indexed="12"/>
      <name val="Times New Roman"/>
      <family val="1"/>
    </font>
    <font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4"/>
      <name val="Times New Roman"/>
      <family val="1"/>
    </font>
    <font>
      <sz val="14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7" fillId="2" borderId="0" applyNumberFormat="0" applyBorder="0" applyAlignment="0" applyProtection="0"/>
    <xf numFmtId="0" fontId="7" fillId="3" borderId="0" applyNumberFormat="0" applyBorder="0" applyAlignment="0" applyProtection="0"/>
    <xf numFmtId="0" fontId="7" fillId="4" borderId="0" applyNumberFormat="0" applyBorder="0" applyAlignment="0" applyProtection="0"/>
    <xf numFmtId="0" fontId="7" fillId="5" borderId="0" applyNumberFormat="0" applyBorder="0" applyAlignment="0" applyProtection="0"/>
    <xf numFmtId="0" fontId="7" fillId="6" borderId="0" applyNumberFormat="0" applyBorder="0" applyAlignment="0" applyProtection="0"/>
    <xf numFmtId="0" fontId="7" fillId="7" borderId="0" applyNumberFormat="0" applyBorder="0" applyAlignment="0" applyProtection="0"/>
    <xf numFmtId="0" fontId="7" fillId="8" borderId="0" applyNumberFormat="0" applyBorder="0" applyAlignment="0" applyProtection="0"/>
    <xf numFmtId="0" fontId="7" fillId="9" borderId="0" applyNumberFormat="0" applyBorder="0" applyAlignment="0" applyProtection="0"/>
    <xf numFmtId="0" fontId="7" fillId="10" borderId="0" applyNumberFormat="0" applyBorder="0" applyAlignment="0" applyProtection="0"/>
    <xf numFmtId="0" fontId="7" fillId="5" borderId="0" applyNumberFormat="0" applyBorder="0" applyAlignment="0" applyProtection="0"/>
    <xf numFmtId="0" fontId="7" fillId="8" borderId="0" applyNumberFormat="0" applyBorder="0" applyAlignment="0" applyProtection="0"/>
    <xf numFmtId="0" fontId="7" fillId="11" borderId="0" applyNumberFormat="0" applyBorder="0" applyAlignment="0" applyProtection="0"/>
    <xf numFmtId="0" fontId="8" fillId="12" borderId="0" applyNumberFormat="0" applyBorder="0" applyAlignment="0" applyProtection="0"/>
    <xf numFmtId="0" fontId="8" fillId="9" borderId="0" applyNumberFormat="0" applyBorder="0" applyAlignment="0" applyProtection="0"/>
    <xf numFmtId="0" fontId="8" fillId="10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5" borderId="0" applyNumberFormat="0" applyBorder="0" applyAlignment="0" applyProtection="0"/>
    <xf numFmtId="0" fontId="8" fillId="16" borderId="0" applyNumberFormat="0" applyBorder="0" applyAlignment="0" applyProtection="0"/>
    <xf numFmtId="0" fontId="8" fillId="17" borderId="0" applyNumberFormat="0" applyBorder="0" applyAlignment="0" applyProtection="0"/>
    <xf numFmtId="0" fontId="8" fillId="18" borderId="0" applyNumberFormat="0" applyBorder="0" applyAlignment="0" applyProtection="0"/>
    <xf numFmtId="0" fontId="8" fillId="13" borderId="0" applyNumberFormat="0" applyBorder="0" applyAlignment="0" applyProtection="0"/>
    <xf numFmtId="0" fontId="8" fillId="14" borderId="0" applyNumberFormat="0" applyBorder="0" applyAlignment="0" applyProtection="0"/>
    <xf numFmtId="0" fontId="8" fillId="19" borderId="0" applyNumberFormat="0" applyBorder="0" applyAlignment="0" applyProtection="0"/>
    <xf numFmtId="0" fontId="9" fillId="7" borderId="1" applyNumberFormat="0" applyAlignment="0" applyProtection="0"/>
    <xf numFmtId="0" fontId="10" fillId="20" borderId="2" applyNumberFormat="0" applyAlignment="0" applyProtection="0"/>
    <xf numFmtId="0" fontId="11" fillId="20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2" fillId="0" borderId="3" applyNumberFormat="0" applyFill="0" applyAlignment="0" applyProtection="0"/>
    <xf numFmtId="0" fontId="13" fillId="0" borderId="4" applyNumberFormat="0" applyFill="0" applyAlignment="0" applyProtection="0"/>
    <xf numFmtId="0" fontId="14" fillId="0" borderId="5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6" applyNumberFormat="0" applyFill="0" applyAlignment="0" applyProtection="0"/>
    <xf numFmtId="0" fontId="16" fillId="21" borderId="7" applyNumberFormat="0" applyAlignment="0" applyProtection="0"/>
    <xf numFmtId="0" fontId="17" fillId="0" borderId="0" applyNumberFormat="0" applyFill="0" applyBorder="0" applyAlignment="0" applyProtection="0"/>
    <xf numFmtId="0" fontId="18" fillId="22" borderId="0" applyNumberFormat="0" applyBorder="0" applyAlignment="0" applyProtection="0"/>
    <xf numFmtId="0" fontId="19" fillId="3" borderId="0" applyNumberFormat="0" applyBorder="0" applyAlignment="0" applyProtection="0"/>
    <xf numFmtId="0" fontId="20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21" fillId="0" borderId="9" applyNumberFormat="0" applyFill="0" applyAlignment="0" applyProtection="0"/>
    <xf numFmtId="0" fontId="2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3" fillId="4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/>
    </xf>
    <xf numFmtId="0" fontId="2" fillId="0" borderId="0" xfId="0" applyFont="1" applyAlignment="1">
      <alignment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wrapText="1"/>
    </xf>
    <xf numFmtId="49" fontId="1" fillId="0" borderId="0" xfId="0" applyNumberFormat="1" applyFont="1" applyAlignment="1">
      <alignment/>
    </xf>
    <xf numFmtId="49" fontId="2" fillId="0" borderId="10" xfId="0" applyNumberFormat="1" applyFont="1" applyBorder="1" applyAlignment="1">
      <alignment horizontal="center" vertical="center" wrapText="1"/>
    </xf>
    <xf numFmtId="49" fontId="1" fillId="0" borderId="10" xfId="0" applyNumberFormat="1" applyFont="1" applyBorder="1" applyAlignment="1">
      <alignment horizontal="center" vertical="center" wrapText="1"/>
    </xf>
    <xf numFmtId="49" fontId="5" fillId="0" borderId="10" xfId="0" applyNumberFormat="1" applyFont="1" applyBorder="1" applyAlignment="1">
      <alignment horizontal="center" vertical="center" wrapText="1"/>
    </xf>
    <xf numFmtId="49" fontId="1" fillId="0" borderId="0" xfId="0" applyNumberFormat="1" applyFont="1" applyAlignment="1">
      <alignment horizontal="center" vertical="center"/>
    </xf>
    <xf numFmtId="0" fontId="1" fillId="0" borderId="1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10" xfId="0" applyFont="1" applyBorder="1" applyAlignment="1">
      <alignment vertical="center"/>
    </xf>
    <xf numFmtId="0" fontId="2" fillId="0" borderId="10" xfId="0" applyFont="1" applyBorder="1" applyAlignment="1">
      <alignment vertical="top" wrapText="1"/>
    </xf>
    <xf numFmtId="0" fontId="1" fillId="0" borderId="10" xfId="0" applyFont="1" applyBorder="1" applyAlignment="1">
      <alignment vertical="top" wrapText="1"/>
    </xf>
    <xf numFmtId="0" fontId="4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right" vertical="center"/>
    </xf>
    <xf numFmtId="0" fontId="25" fillId="0" borderId="0" xfId="0" applyFont="1" applyAlignment="1">
      <alignment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5" fillId="0" borderId="0" xfId="0" applyFont="1" applyAlignment="1">
      <alignment horizontal="center"/>
    </xf>
    <xf numFmtId="0" fontId="24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textRotation="90" wrapText="1"/>
    </xf>
    <xf numFmtId="0" fontId="2" fillId="0" borderId="11" xfId="0" applyFont="1" applyBorder="1" applyAlignment="1">
      <alignment horizontal="center" vertical="center" wrapText="1"/>
    </xf>
    <xf numFmtId="0" fontId="2" fillId="0" borderId="12" xfId="0" applyFont="1" applyBorder="1" applyAlignment="1">
      <alignment horizontal="center" vertical="center" wrapText="1"/>
    </xf>
    <xf numFmtId="0" fontId="2" fillId="0" borderId="13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S95"/>
  <sheetViews>
    <sheetView tabSelected="1" zoomScale="75" zoomScaleNormal="75" zoomScalePageLayoutView="0" workbookViewId="0" topLeftCell="C13">
      <selection activeCell="N9" sqref="N9:Q9"/>
    </sheetView>
  </sheetViews>
  <sheetFormatPr defaultColWidth="9.140625" defaultRowHeight="12.75"/>
  <cols>
    <col min="1" max="1" width="28.8515625" style="1" customWidth="1"/>
    <col min="2" max="2" width="4.28125" style="1" customWidth="1"/>
    <col min="3" max="3" width="5.00390625" style="1" customWidth="1"/>
    <col min="4" max="4" width="9.421875" style="1" customWidth="1"/>
    <col min="5" max="5" width="5.421875" style="1" customWidth="1"/>
    <col min="6" max="6" width="9.140625" style="1" customWidth="1"/>
    <col min="7" max="7" width="8.7109375" style="1" customWidth="1"/>
    <col min="8" max="8" width="8.28125" style="1" customWidth="1"/>
    <col min="9" max="9" width="9.140625" style="1" customWidth="1"/>
    <col min="10" max="10" width="7.140625" style="1" customWidth="1"/>
    <col min="11" max="11" width="6.8515625" style="1" customWidth="1"/>
    <col min="12" max="12" width="9.421875" style="1" customWidth="1"/>
    <col min="13" max="14" width="9.28125" style="1" customWidth="1"/>
    <col min="15" max="15" width="9.00390625" style="1" customWidth="1"/>
    <col min="16" max="16384" width="9.140625" style="1" customWidth="1"/>
  </cols>
  <sheetData>
    <row r="1" spans="14:17" ht="18">
      <c r="N1" s="24" t="s">
        <v>70</v>
      </c>
      <c r="O1" s="24"/>
      <c r="P1" s="24"/>
      <c r="Q1" s="24"/>
    </row>
    <row r="2" spans="14:17" ht="18">
      <c r="N2" s="24" t="s">
        <v>35</v>
      </c>
      <c r="O2" s="24"/>
      <c r="P2" s="24"/>
      <c r="Q2" s="24"/>
    </row>
    <row r="3" spans="14:17" ht="18">
      <c r="N3" s="24" t="s">
        <v>55</v>
      </c>
      <c r="O3" s="24"/>
      <c r="P3" s="24"/>
      <c r="Q3" s="24"/>
    </row>
    <row r="4" spans="14:17" ht="18">
      <c r="N4" s="24" t="s">
        <v>74</v>
      </c>
      <c r="O4" s="24"/>
      <c r="P4" s="24"/>
      <c r="Q4" s="24"/>
    </row>
    <row r="5" spans="14:17" ht="18">
      <c r="N5" s="20"/>
      <c r="O5" s="20"/>
      <c r="P5" s="20"/>
      <c r="Q5" s="20"/>
    </row>
    <row r="6" spans="14:17" ht="18">
      <c r="N6" s="20"/>
      <c r="O6" s="20"/>
      <c r="P6" s="20"/>
      <c r="Q6" s="20"/>
    </row>
    <row r="7" spans="14:17" ht="18">
      <c r="N7" s="24" t="s">
        <v>56</v>
      </c>
      <c r="O7" s="24"/>
      <c r="P7" s="24"/>
      <c r="Q7" s="24"/>
    </row>
    <row r="8" spans="14:17" ht="18">
      <c r="N8" s="24" t="s">
        <v>35</v>
      </c>
      <c r="O8" s="24"/>
      <c r="P8" s="24"/>
      <c r="Q8" s="24"/>
    </row>
    <row r="9" spans="14:17" ht="18">
      <c r="N9" s="24" t="s">
        <v>55</v>
      </c>
      <c r="O9" s="24"/>
      <c r="P9" s="24"/>
      <c r="Q9" s="24"/>
    </row>
    <row r="10" spans="14:17" ht="18">
      <c r="N10" s="24" t="s">
        <v>73</v>
      </c>
      <c r="O10" s="24"/>
      <c r="P10" s="24"/>
      <c r="Q10" s="24"/>
    </row>
    <row r="11" ht="15">
      <c r="P11" s="2"/>
    </row>
    <row r="14" spans="1:17" ht="17.25">
      <c r="A14" s="25" t="s">
        <v>57</v>
      </c>
      <c r="B14" s="25"/>
      <c r="C14" s="25"/>
      <c r="D14" s="25"/>
      <c r="E14" s="25"/>
      <c r="F14" s="25"/>
      <c r="G14" s="25"/>
      <c r="H14" s="25"/>
      <c r="I14" s="25"/>
      <c r="J14" s="25"/>
      <c r="K14" s="25"/>
      <c r="L14" s="25"/>
      <c r="M14" s="25"/>
      <c r="N14" s="25"/>
      <c r="O14" s="25"/>
      <c r="P14" s="25"/>
      <c r="Q14" s="25"/>
    </row>
    <row r="15" spans="1:17" ht="17.25">
      <c r="A15" s="25" t="s">
        <v>58</v>
      </c>
      <c r="B15" s="25"/>
      <c r="C15" s="25"/>
      <c r="D15" s="25"/>
      <c r="E15" s="25"/>
      <c r="F15" s="25"/>
      <c r="G15" s="25"/>
      <c r="H15" s="25"/>
      <c r="I15" s="25"/>
      <c r="J15" s="25"/>
      <c r="K15" s="25"/>
      <c r="L15" s="25"/>
      <c r="M15" s="25"/>
      <c r="N15" s="25"/>
      <c r="O15" s="25"/>
      <c r="P15" s="25"/>
      <c r="Q15" s="25"/>
    </row>
    <row r="16" spans="1:17" ht="17.25">
      <c r="A16" s="25" t="s">
        <v>63</v>
      </c>
      <c r="B16" s="25"/>
      <c r="C16" s="25"/>
      <c r="D16" s="25"/>
      <c r="E16" s="25"/>
      <c r="F16" s="25"/>
      <c r="G16" s="25"/>
      <c r="H16" s="25"/>
      <c r="I16" s="25"/>
      <c r="J16" s="25"/>
      <c r="K16" s="25"/>
      <c r="L16" s="25"/>
      <c r="M16" s="25"/>
      <c r="N16" s="25"/>
      <c r="O16" s="25"/>
      <c r="P16" s="25"/>
      <c r="Q16" s="25"/>
    </row>
    <row r="17" ht="36.75" customHeight="1">
      <c r="A17" s="3"/>
    </row>
    <row r="18" spans="1:19" ht="15" customHeight="1">
      <c r="A18" s="31" t="s">
        <v>0</v>
      </c>
      <c r="B18" s="26" t="s">
        <v>1</v>
      </c>
      <c r="C18" s="26" t="s">
        <v>2</v>
      </c>
      <c r="D18" s="26" t="s">
        <v>11</v>
      </c>
      <c r="E18" s="26" t="s">
        <v>3</v>
      </c>
      <c r="F18" s="21" t="s">
        <v>62</v>
      </c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3"/>
      <c r="R18" s="4"/>
      <c r="S18" s="4"/>
    </row>
    <row r="19" spans="1:19" ht="79.5" customHeight="1">
      <c r="A19" s="31"/>
      <c r="B19" s="26"/>
      <c r="C19" s="26"/>
      <c r="D19" s="26"/>
      <c r="E19" s="26"/>
      <c r="F19" s="32" t="s">
        <v>43</v>
      </c>
      <c r="G19" s="32"/>
      <c r="H19" s="32"/>
      <c r="I19" s="31" t="s">
        <v>12</v>
      </c>
      <c r="J19" s="31"/>
      <c r="K19" s="31"/>
      <c r="L19" s="27" t="s">
        <v>42</v>
      </c>
      <c r="M19" s="28"/>
      <c r="N19" s="29"/>
      <c r="O19" s="27" t="s">
        <v>12</v>
      </c>
      <c r="P19" s="28"/>
      <c r="Q19" s="29"/>
      <c r="R19" s="4"/>
      <c r="S19" s="4"/>
    </row>
    <row r="20" spans="1:18" ht="37.5" customHeight="1">
      <c r="A20" s="31"/>
      <c r="B20" s="26"/>
      <c r="C20" s="26"/>
      <c r="D20" s="26"/>
      <c r="E20" s="26"/>
      <c r="F20" s="6" t="s">
        <v>4</v>
      </c>
      <c r="G20" s="6" t="s">
        <v>16</v>
      </c>
      <c r="H20" s="6" t="s">
        <v>17</v>
      </c>
      <c r="I20" s="6" t="s">
        <v>4</v>
      </c>
      <c r="J20" s="6" t="s">
        <v>16</v>
      </c>
      <c r="K20" s="6" t="s">
        <v>17</v>
      </c>
      <c r="L20" s="6" t="s">
        <v>4</v>
      </c>
      <c r="M20" s="6" t="s">
        <v>16</v>
      </c>
      <c r="N20" s="6" t="s">
        <v>17</v>
      </c>
      <c r="O20" s="6" t="s">
        <v>4</v>
      </c>
      <c r="P20" s="6" t="s">
        <v>16</v>
      </c>
      <c r="Q20" s="6" t="s">
        <v>17</v>
      </c>
      <c r="R20" s="5"/>
    </row>
    <row r="21" spans="1:17" ht="32.25" customHeight="1">
      <c r="A21" s="16" t="s">
        <v>5</v>
      </c>
      <c r="B21" s="9" t="s">
        <v>18</v>
      </c>
      <c r="C21" s="9" t="s">
        <v>19</v>
      </c>
      <c r="D21" s="9" t="s">
        <v>20</v>
      </c>
      <c r="E21" s="9" t="s">
        <v>21</v>
      </c>
      <c r="F21" s="15">
        <f>SUM(F22+F24+F26+F28)</f>
        <v>9768</v>
      </c>
      <c r="G21" s="15">
        <f aca="true" t="shared" si="0" ref="G21:O21">SUM(G22+G24+G26+G28)</f>
        <v>0</v>
      </c>
      <c r="H21" s="15">
        <f>SUM(F21+G21)</f>
        <v>9768</v>
      </c>
      <c r="I21" s="15">
        <f t="shared" si="0"/>
        <v>0</v>
      </c>
      <c r="J21" s="15">
        <f t="shared" si="0"/>
        <v>0</v>
      </c>
      <c r="K21" s="15">
        <f>SUM(I21+J21)</f>
        <v>0</v>
      </c>
      <c r="L21" s="15">
        <f t="shared" si="0"/>
        <v>10614</v>
      </c>
      <c r="M21" s="15">
        <f t="shared" si="0"/>
        <v>0</v>
      </c>
      <c r="N21" s="15">
        <f t="shared" si="0"/>
        <v>10614</v>
      </c>
      <c r="O21" s="15">
        <f t="shared" si="0"/>
        <v>0</v>
      </c>
      <c r="P21" s="13"/>
      <c r="Q21" s="13"/>
    </row>
    <row r="22" spans="1:17" ht="78">
      <c r="A22" s="16" t="s">
        <v>64</v>
      </c>
      <c r="B22" s="9" t="s">
        <v>18</v>
      </c>
      <c r="C22" s="9" t="s">
        <v>22</v>
      </c>
      <c r="D22" s="9" t="s">
        <v>20</v>
      </c>
      <c r="E22" s="9" t="s">
        <v>21</v>
      </c>
      <c r="F22" s="15">
        <f>SUM(F23)</f>
        <v>1553</v>
      </c>
      <c r="G22" s="15">
        <f>SUM(G23)</f>
        <v>0</v>
      </c>
      <c r="H22" s="15">
        <f aca="true" t="shared" si="1" ref="H22:H27">F22+G22</f>
        <v>1553</v>
      </c>
      <c r="I22" s="15">
        <f>SUM(I23)</f>
        <v>0</v>
      </c>
      <c r="J22" s="15">
        <f>J23</f>
        <v>0</v>
      </c>
      <c r="K22" s="15">
        <f>I22+J22</f>
        <v>0</v>
      </c>
      <c r="L22" s="15">
        <f>SUM(L23)</f>
        <v>1666</v>
      </c>
      <c r="M22" s="15"/>
      <c r="N22" s="15">
        <f>N23</f>
        <v>1666</v>
      </c>
      <c r="O22" s="15">
        <f>SUM(O23)</f>
        <v>0</v>
      </c>
      <c r="P22" s="13"/>
      <c r="Q22" s="13"/>
    </row>
    <row r="23" spans="1:17" ht="32.25" customHeight="1">
      <c r="A23" s="17" t="s">
        <v>13</v>
      </c>
      <c r="B23" s="10" t="s">
        <v>18</v>
      </c>
      <c r="C23" s="10" t="s">
        <v>22</v>
      </c>
      <c r="D23" s="10" t="s">
        <v>23</v>
      </c>
      <c r="E23" s="10" t="s">
        <v>24</v>
      </c>
      <c r="F23" s="13">
        <v>1553</v>
      </c>
      <c r="G23" s="13"/>
      <c r="H23" s="13">
        <f t="shared" si="1"/>
        <v>1553</v>
      </c>
      <c r="I23" s="13"/>
      <c r="J23" s="13"/>
      <c r="K23" s="13">
        <f>J23+I23</f>
        <v>0</v>
      </c>
      <c r="L23" s="13">
        <v>1666</v>
      </c>
      <c r="M23" s="13"/>
      <c r="N23" s="13">
        <f>L23</f>
        <v>1666</v>
      </c>
      <c r="O23" s="13"/>
      <c r="P23" s="13"/>
      <c r="Q23" s="13"/>
    </row>
    <row r="24" spans="1:17" ht="129.75" customHeight="1">
      <c r="A24" s="16" t="s">
        <v>14</v>
      </c>
      <c r="B24" s="9" t="s">
        <v>18</v>
      </c>
      <c r="C24" s="9" t="s">
        <v>25</v>
      </c>
      <c r="D24" s="9" t="s">
        <v>20</v>
      </c>
      <c r="E24" s="9" t="s">
        <v>21</v>
      </c>
      <c r="F24" s="15">
        <f>F25</f>
        <v>7195</v>
      </c>
      <c r="G24" s="15">
        <f>G25</f>
        <v>0</v>
      </c>
      <c r="H24" s="15">
        <f t="shared" si="1"/>
        <v>7195</v>
      </c>
      <c r="I24" s="15"/>
      <c r="J24" s="15"/>
      <c r="K24" s="15">
        <f>K25</f>
        <v>0</v>
      </c>
      <c r="L24" s="15">
        <f>L25</f>
        <v>7589</v>
      </c>
      <c r="M24" s="15"/>
      <c r="N24" s="15">
        <f>N25</f>
        <v>7589</v>
      </c>
      <c r="O24" s="15"/>
      <c r="P24" s="13"/>
      <c r="Q24" s="13"/>
    </row>
    <row r="25" spans="1:17" ht="15">
      <c r="A25" s="17" t="s">
        <v>6</v>
      </c>
      <c r="B25" s="10" t="s">
        <v>18</v>
      </c>
      <c r="C25" s="10" t="s">
        <v>25</v>
      </c>
      <c r="D25" s="10" t="s">
        <v>26</v>
      </c>
      <c r="E25" s="10" t="s">
        <v>24</v>
      </c>
      <c r="F25" s="13">
        <f>7155+40</f>
        <v>7195</v>
      </c>
      <c r="G25" s="13"/>
      <c r="H25" s="13">
        <f t="shared" si="1"/>
        <v>7195</v>
      </c>
      <c r="I25" s="13"/>
      <c r="J25" s="13"/>
      <c r="K25" s="13">
        <f>J25+I25</f>
        <v>0</v>
      </c>
      <c r="L25" s="13">
        <f>7549+40</f>
        <v>7589</v>
      </c>
      <c r="M25" s="13"/>
      <c r="N25" s="13">
        <f>L25</f>
        <v>7589</v>
      </c>
      <c r="O25" s="13"/>
      <c r="P25" s="13"/>
      <c r="Q25" s="13"/>
    </row>
    <row r="26" spans="1:17" ht="15">
      <c r="A26" s="16" t="s">
        <v>44</v>
      </c>
      <c r="B26" s="9" t="s">
        <v>18</v>
      </c>
      <c r="C26" s="9">
        <v>12</v>
      </c>
      <c r="D26" s="9" t="s">
        <v>20</v>
      </c>
      <c r="E26" s="9" t="s">
        <v>21</v>
      </c>
      <c r="F26" s="15">
        <f>F27</f>
        <v>125</v>
      </c>
      <c r="G26" s="15">
        <f>G27</f>
        <v>0</v>
      </c>
      <c r="H26" s="15">
        <f t="shared" si="1"/>
        <v>125</v>
      </c>
      <c r="I26" s="13"/>
      <c r="J26" s="15"/>
      <c r="K26" s="15">
        <f>I26+J26</f>
        <v>0</v>
      </c>
      <c r="L26" s="15">
        <f>L27</f>
        <v>129</v>
      </c>
      <c r="M26" s="15"/>
      <c r="N26" s="15">
        <f>N27</f>
        <v>129</v>
      </c>
      <c r="O26" s="13"/>
      <c r="P26" s="13"/>
      <c r="Q26" s="13"/>
    </row>
    <row r="27" spans="1:17" ht="30.75">
      <c r="A27" s="18" t="s">
        <v>45</v>
      </c>
      <c r="B27" s="10" t="s">
        <v>18</v>
      </c>
      <c r="C27" s="10">
        <v>12</v>
      </c>
      <c r="D27" s="10" t="s">
        <v>36</v>
      </c>
      <c r="E27" s="10" t="s">
        <v>37</v>
      </c>
      <c r="F27" s="13">
        <v>125</v>
      </c>
      <c r="G27" s="13"/>
      <c r="H27" s="13">
        <f t="shared" si="1"/>
        <v>125</v>
      </c>
      <c r="I27" s="13"/>
      <c r="J27" s="13"/>
      <c r="K27" s="13">
        <f>I27+J27</f>
        <v>0</v>
      </c>
      <c r="L27" s="13">
        <v>129</v>
      </c>
      <c r="M27" s="13"/>
      <c r="N27" s="13">
        <f>L27</f>
        <v>129</v>
      </c>
      <c r="O27" s="13"/>
      <c r="P27" s="13"/>
      <c r="Q27" s="13"/>
    </row>
    <row r="28" spans="1:17" ht="46.5">
      <c r="A28" s="16" t="s">
        <v>46</v>
      </c>
      <c r="B28" s="9" t="s">
        <v>18</v>
      </c>
      <c r="C28" s="9" t="s">
        <v>27</v>
      </c>
      <c r="D28" s="9" t="s">
        <v>20</v>
      </c>
      <c r="E28" s="9" t="s">
        <v>21</v>
      </c>
      <c r="F28" s="15">
        <f>SUM(F29:F31)</f>
        <v>895</v>
      </c>
      <c r="G28" s="15">
        <f aca="true" t="shared" si="2" ref="G28:O28">SUM(G29:G31)</f>
        <v>0</v>
      </c>
      <c r="H28" s="15">
        <f t="shared" si="2"/>
        <v>895</v>
      </c>
      <c r="I28" s="15">
        <f t="shared" si="2"/>
        <v>0</v>
      </c>
      <c r="J28" s="15">
        <f t="shared" si="2"/>
        <v>0</v>
      </c>
      <c r="K28" s="15">
        <f t="shared" si="2"/>
        <v>0</v>
      </c>
      <c r="L28" s="15">
        <f t="shared" si="2"/>
        <v>1230</v>
      </c>
      <c r="M28" s="15"/>
      <c r="N28" s="15">
        <f>L28+M28</f>
        <v>1230</v>
      </c>
      <c r="O28" s="15">
        <f t="shared" si="2"/>
        <v>0</v>
      </c>
      <c r="P28" s="13"/>
      <c r="Q28" s="13"/>
    </row>
    <row r="29" spans="1:17" ht="93">
      <c r="A29" s="17" t="s">
        <v>47</v>
      </c>
      <c r="B29" s="10" t="s">
        <v>18</v>
      </c>
      <c r="C29" s="10" t="s">
        <v>27</v>
      </c>
      <c r="D29" s="10" t="s">
        <v>26</v>
      </c>
      <c r="E29" s="10" t="s">
        <v>24</v>
      </c>
      <c r="F29" s="13">
        <v>515</v>
      </c>
      <c r="G29" s="13">
        <v>0</v>
      </c>
      <c r="H29" s="13">
        <f>F29+G29</f>
        <v>515</v>
      </c>
      <c r="I29" s="13"/>
      <c r="J29" s="13"/>
      <c r="K29" s="13">
        <f>J29+I29</f>
        <v>0</v>
      </c>
      <c r="L29" s="13">
        <v>553</v>
      </c>
      <c r="M29" s="13"/>
      <c r="N29" s="13">
        <f>L29</f>
        <v>553</v>
      </c>
      <c r="O29" s="13"/>
      <c r="P29" s="13"/>
      <c r="Q29" s="13"/>
    </row>
    <row r="30" spans="1:17" ht="109.5" customHeight="1">
      <c r="A30" s="17" t="s">
        <v>71</v>
      </c>
      <c r="B30" s="10" t="s">
        <v>18</v>
      </c>
      <c r="C30" s="10" t="s">
        <v>27</v>
      </c>
      <c r="D30" s="10" t="s">
        <v>28</v>
      </c>
      <c r="E30" s="10" t="s">
        <v>24</v>
      </c>
      <c r="F30" s="13">
        <v>55</v>
      </c>
      <c r="G30" s="13">
        <v>0</v>
      </c>
      <c r="H30" s="13">
        <f>F30+G30</f>
        <v>55</v>
      </c>
      <c r="I30" s="13"/>
      <c r="J30" s="13"/>
      <c r="K30" s="13">
        <f>J30+I30</f>
        <v>0</v>
      </c>
      <c r="L30" s="13">
        <v>0</v>
      </c>
      <c r="M30" s="13"/>
      <c r="N30" s="13">
        <v>0</v>
      </c>
      <c r="O30" s="13"/>
      <c r="P30" s="13"/>
      <c r="Q30" s="13"/>
    </row>
    <row r="31" spans="1:17" ht="30.75">
      <c r="A31" s="17" t="s">
        <v>72</v>
      </c>
      <c r="B31" s="10" t="s">
        <v>18</v>
      </c>
      <c r="C31" s="10" t="s">
        <v>27</v>
      </c>
      <c r="D31" s="10" t="s">
        <v>29</v>
      </c>
      <c r="E31" s="10" t="s">
        <v>30</v>
      </c>
      <c r="F31" s="13">
        <v>325</v>
      </c>
      <c r="G31" s="13"/>
      <c r="H31" s="13">
        <f>F31+G31</f>
        <v>325</v>
      </c>
      <c r="I31" s="13"/>
      <c r="J31" s="13"/>
      <c r="K31" s="13">
        <f>J31+I31</f>
        <v>0</v>
      </c>
      <c r="L31" s="13">
        <v>677</v>
      </c>
      <c r="M31" s="13"/>
      <c r="N31" s="13">
        <f>L31</f>
        <v>677</v>
      </c>
      <c r="O31" s="13"/>
      <c r="P31" s="13"/>
      <c r="Q31" s="13"/>
    </row>
    <row r="32" spans="1:17" ht="17.25" customHeight="1">
      <c r="A32" s="16" t="s">
        <v>7</v>
      </c>
      <c r="B32" s="9" t="s">
        <v>22</v>
      </c>
      <c r="C32" s="9" t="s">
        <v>19</v>
      </c>
      <c r="D32" s="9" t="s">
        <v>20</v>
      </c>
      <c r="E32" s="9" t="s">
        <v>21</v>
      </c>
      <c r="F32" s="15">
        <f>F33</f>
        <v>436</v>
      </c>
      <c r="G32" s="15">
        <f aca="true" t="shared" si="3" ref="G32:O32">G33</f>
        <v>0</v>
      </c>
      <c r="H32" s="15">
        <f t="shared" si="3"/>
        <v>436</v>
      </c>
      <c r="I32" s="15">
        <f>I33</f>
        <v>436</v>
      </c>
      <c r="J32" s="15">
        <f>J33</f>
        <v>0</v>
      </c>
      <c r="K32" s="15">
        <f t="shared" si="3"/>
        <v>436</v>
      </c>
      <c r="L32" s="19">
        <f t="shared" si="3"/>
        <v>465</v>
      </c>
      <c r="M32" s="19"/>
      <c r="N32" s="19">
        <f>N33</f>
        <v>465</v>
      </c>
      <c r="O32" s="15">
        <f t="shared" si="3"/>
        <v>465</v>
      </c>
      <c r="P32" s="13"/>
      <c r="Q32" s="15">
        <f>Q33</f>
        <v>465</v>
      </c>
    </row>
    <row r="33" spans="1:17" ht="30.75">
      <c r="A33" s="16" t="s">
        <v>8</v>
      </c>
      <c r="B33" s="9" t="s">
        <v>22</v>
      </c>
      <c r="C33" s="9" t="s">
        <v>31</v>
      </c>
      <c r="D33" s="9" t="s">
        <v>20</v>
      </c>
      <c r="E33" s="9" t="s">
        <v>21</v>
      </c>
      <c r="F33" s="15">
        <f>F34</f>
        <v>436</v>
      </c>
      <c r="G33" s="15">
        <f>G34</f>
        <v>0</v>
      </c>
      <c r="H33" s="15">
        <f>F33+G33</f>
        <v>436</v>
      </c>
      <c r="I33" s="15">
        <f>SUM(I34)</f>
        <v>436</v>
      </c>
      <c r="J33" s="15">
        <f>SUM(J34)</f>
        <v>0</v>
      </c>
      <c r="K33" s="15">
        <f>I33+J33</f>
        <v>436</v>
      </c>
      <c r="L33" s="19">
        <f>L34</f>
        <v>465</v>
      </c>
      <c r="M33" s="19"/>
      <c r="N33" s="19">
        <f>N34</f>
        <v>465</v>
      </c>
      <c r="O33" s="15">
        <f>O34</f>
        <v>465</v>
      </c>
      <c r="P33" s="13"/>
      <c r="Q33" s="15">
        <f>Q34</f>
        <v>465</v>
      </c>
    </row>
    <row r="34" spans="1:17" ht="140.25">
      <c r="A34" s="17" t="s">
        <v>15</v>
      </c>
      <c r="B34" s="10" t="s">
        <v>22</v>
      </c>
      <c r="C34" s="10" t="s">
        <v>31</v>
      </c>
      <c r="D34" s="10" t="s">
        <v>32</v>
      </c>
      <c r="E34" s="10" t="s">
        <v>24</v>
      </c>
      <c r="F34" s="13">
        <v>436</v>
      </c>
      <c r="G34" s="13"/>
      <c r="H34" s="13">
        <f>F34+G34</f>
        <v>436</v>
      </c>
      <c r="I34" s="13">
        <f>F34</f>
        <v>436</v>
      </c>
      <c r="J34" s="13">
        <f>G34</f>
        <v>0</v>
      </c>
      <c r="K34" s="13">
        <f>J34+I34</f>
        <v>436</v>
      </c>
      <c r="L34" s="13">
        <v>465</v>
      </c>
      <c r="M34" s="13"/>
      <c r="N34" s="13">
        <f>L34</f>
        <v>465</v>
      </c>
      <c r="O34" s="13">
        <f>L34</f>
        <v>465</v>
      </c>
      <c r="P34" s="13"/>
      <c r="Q34" s="13">
        <f>O34</f>
        <v>465</v>
      </c>
    </row>
    <row r="35" spans="1:17" ht="62.25">
      <c r="A35" s="16" t="s">
        <v>48</v>
      </c>
      <c r="B35" s="9" t="s">
        <v>31</v>
      </c>
      <c r="C35" s="9" t="s">
        <v>19</v>
      </c>
      <c r="D35" s="9" t="s">
        <v>20</v>
      </c>
      <c r="E35" s="9" t="s">
        <v>21</v>
      </c>
      <c r="F35" s="15">
        <f>F36</f>
        <v>80</v>
      </c>
      <c r="G35" s="15">
        <f aca="true" t="shared" si="4" ref="G35:O35">G36</f>
        <v>0</v>
      </c>
      <c r="H35" s="15">
        <f t="shared" si="4"/>
        <v>80</v>
      </c>
      <c r="I35" s="15">
        <f>I36</f>
        <v>0</v>
      </c>
      <c r="J35" s="15">
        <f>J36</f>
        <v>0</v>
      </c>
      <c r="K35" s="15">
        <f t="shared" si="4"/>
        <v>0</v>
      </c>
      <c r="L35" s="19">
        <f t="shared" si="4"/>
        <v>80</v>
      </c>
      <c r="M35" s="19"/>
      <c r="N35" s="19">
        <f>N36</f>
        <v>80</v>
      </c>
      <c r="O35" s="15">
        <f t="shared" si="4"/>
        <v>0</v>
      </c>
      <c r="P35" s="13"/>
      <c r="Q35" s="13"/>
    </row>
    <row r="36" spans="1:17" ht="93">
      <c r="A36" s="16" t="s">
        <v>61</v>
      </c>
      <c r="B36" s="9" t="s">
        <v>31</v>
      </c>
      <c r="C36" s="9" t="s">
        <v>38</v>
      </c>
      <c r="D36" s="9" t="s">
        <v>20</v>
      </c>
      <c r="E36" s="9" t="s">
        <v>21</v>
      </c>
      <c r="F36" s="15">
        <f>F37</f>
        <v>80</v>
      </c>
      <c r="G36" s="15">
        <f>G37</f>
        <v>0</v>
      </c>
      <c r="H36" s="15">
        <f>F36+G36</f>
        <v>80</v>
      </c>
      <c r="I36" s="15">
        <f>SUM(I37)</f>
        <v>0</v>
      </c>
      <c r="J36" s="15">
        <f>SUM(J37)</f>
        <v>0</v>
      </c>
      <c r="K36" s="15">
        <f>I36+J36</f>
        <v>0</v>
      </c>
      <c r="L36" s="19">
        <f>L37</f>
        <v>80</v>
      </c>
      <c r="M36" s="19"/>
      <c r="N36" s="19">
        <f>N37</f>
        <v>80</v>
      </c>
      <c r="O36" s="15">
        <f>O37</f>
        <v>0</v>
      </c>
      <c r="P36" s="13"/>
      <c r="Q36" s="13"/>
    </row>
    <row r="37" spans="1:17" ht="93">
      <c r="A37" s="17" t="s">
        <v>65</v>
      </c>
      <c r="B37" s="10" t="s">
        <v>31</v>
      </c>
      <c r="C37" s="10" t="s">
        <v>38</v>
      </c>
      <c r="D37" s="10" t="s">
        <v>39</v>
      </c>
      <c r="E37" s="10" t="s">
        <v>24</v>
      </c>
      <c r="F37" s="13">
        <v>80</v>
      </c>
      <c r="G37" s="13"/>
      <c r="H37" s="13">
        <f>F37</f>
        <v>80</v>
      </c>
      <c r="I37" s="13"/>
      <c r="J37" s="13"/>
      <c r="K37" s="13">
        <f>I37+J37</f>
        <v>0</v>
      </c>
      <c r="L37" s="13">
        <v>80</v>
      </c>
      <c r="M37" s="13"/>
      <c r="N37" s="13">
        <f>L37</f>
        <v>80</v>
      </c>
      <c r="O37" s="13"/>
      <c r="P37" s="13"/>
      <c r="Q37" s="13"/>
    </row>
    <row r="38" spans="1:17" ht="30" customHeight="1">
      <c r="A38" s="16" t="s">
        <v>49</v>
      </c>
      <c r="B38" s="9" t="s">
        <v>33</v>
      </c>
      <c r="C38" s="9" t="s">
        <v>19</v>
      </c>
      <c r="D38" s="9" t="s">
        <v>20</v>
      </c>
      <c r="E38" s="9" t="s">
        <v>21</v>
      </c>
      <c r="F38" s="15">
        <f>SUM(F39:F39)</f>
        <v>3000</v>
      </c>
      <c r="G38" s="15">
        <f>G39</f>
        <v>0</v>
      </c>
      <c r="H38" s="15">
        <f>H39</f>
        <v>3000</v>
      </c>
      <c r="I38" s="15"/>
      <c r="J38" s="15"/>
      <c r="K38" s="15">
        <f>K39</f>
        <v>0</v>
      </c>
      <c r="L38" s="15">
        <f>SUM(L39:L39)</f>
        <v>3000</v>
      </c>
      <c r="M38" s="15"/>
      <c r="N38" s="15">
        <f>N39</f>
        <v>3000</v>
      </c>
      <c r="O38" s="15">
        <f>O39</f>
        <v>0</v>
      </c>
      <c r="P38" s="13"/>
      <c r="Q38" s="13"/>
    </row>
    <row r="39" spans="1:17" ht="15">
      <c r="A39" s="16" t="s">
        <v>50</v>
      </c>
      <c r="B39" s="9" t="s">
        <v>33</v>
      </c>
      <c r="C39" s="9" t="s">
        <v>31</v>
      </c>
      <c r="D39" s="9" t="s">
        <v>20</v>
      </c>
      <c r="E39" s="9" t="s">
        <v>21</v>
      </c>
      <c r="F39" s="15">
        <f>SUM(F40)</f>
        <v>3000</v>
      </c>
      <c r="G39" s="15">
        <f>SUM(G40)</f>
        <v>0</v>
      </c>
      <c r="H39" s="15">
        <f>SUM(F39+G39)</f>
        <v>3000</v>
      </c>
      <c r="I39" s="15">
        <f>SUM(I40)</f>
        <v>0</v>
      </c>
      <c r="J39" s="15">
        <f>SUM(J40)</f>
        <v>0</v>
      </c>
      <c r="K39" s="15">
        <f>SUM(I39+J39)</f>
        <v>0</v>
      </c>
      <c r="L39" s="15">
        <f>SUM(L40)</f>
        <v>3000</v>
      </c>
      <c r="M39" s="15"/>
      <c r="N39" s="15">
        <f>N40</f>
        <v>3000</v>
      </c>
      <c r="O39" s="15">
        <f>SUM(O40)</f>
        <v>0</v>
      </c>
      <c r="P39" s="13"/>
      <c r="Q39" s="13"/>
    </row>
    <row r="40" spans="1:17" ht="62.25">
      <c r="A40" s="17" t="s">
        <v>59</v>
      </c>
      <c r="B40" s="10" t="s">
        <v>33</v>
      </c>
      <c r="C40" s="10" t="s">
        <v>31</v>
      </c>
      <c r="D40" s="10" t="s">
        <v>34</v>
      </c>
      <c r="E40" s="10" t="s">
        <v>24</v>
      </c>
      <c r="F40" s="13">
        <v>3000</v>
      </c>
      <c r="G40" s="13"/>
      <c r="H40" s="13">
        <f>F40+G40</f>
        <v>3000</v>
      </c>
      <c r="I40" s="13"/>
      <c r="J40" s="13"/>
      <c r="K40" s="13">
        <v>0</v>
      </c>
      <c r="L40" s="13">
        <v>3000</v>
      </c>
      <c r="M40" s="13"/>
      <c r="N40" s="13">
        <f>L40</f>
        <v>3000</v>
      </c>
      <c r="O40" s="13"/>
      <c r="P40" s="13"/>
      <c r="Q40" s="13"/>
    </row>
    <row r="41" spans="1:17" ht="46.5">
      <c r="A41" s="16" t="s">
        <v>66</v>
      </c>
      <c r="B41" s="9" t="s">
        <v>38</v>
      </c>
      <c r="C41" s="9" t="s">
        <v>19</v>
      </c>
      <c r="D41" s="9" t="s">
        <v>20</v>
      </c>
      <c r="E41" s="9" t="s">
        <v>21</v>
      </c>
      <c r="F41" s="15">
        <f>F42</f>
        <v>60</v>
      </c>
      <c r="G41" s="15">
        <f aca="true" t="shared" si="5" ref="G41:O41">G42</f>
        <v>0</v>
      </c>
      <c r="H41" s="15">
        <f>F41+G41</f>
        <v>60</v>
      </c>
      <c r="I41" s="15">
        <f t="shared" si="5"/>
        <v>0</v>
      </c>
      <c r="J41" s="15">
        <f t="shared" si="5"/>
        <v>0</v>
      </c>
      <c r="K41" s="15">
        <f>I41+J41</f>
        <v>0</v>
      </c>
      <c r="L41" s="15">
        <f t="shared" si="5"/>
        <v>60</v>
      </c>
      <c r="M41" s="15"/>
      <c r="N41" s="15">
        <f>N42</f>
        <v>60</v>
      </c>
      <c r="O41" s="15">
        <f t="shared" si="5"/>
        <v>0</v>
      </c>
      <c r="P41" s="13"/>
      <c r="Q41" s="13"/>
    </row>
    <row r="42" spans="1:17" ht="30.75">
      <c r="A42" s="16" t="s">
        <v>67</v>
      </c>
      <c r="B42" s="9" t="s">
        <v>38</v>
      </c>
      <c r="C42" s="9" t="s">
        <v>40</v>
      </c>
      <c r="D42" s="9" t="s">
        <v>20</v>
      </c>
      <c r="E42" s="9" t="s">
        <v>21</v>
      </c>
      <c r="F42" s="15">
        <f>F43</f>
        <v>60</v>
      </c>
      <c r="G42" s="15">
        <f>G43</f>
        <v>0</v>
      </c>
      <c r="H42" s="15">
        <f>H43</f>
        <v>60</v>
      </c>
      <c r="I42" s="13"/>
      <c r="J42" s="15"/>
      <c r="K42" s="15">
        <v>0</v>
      </c>
      <c r="L42" s="15">
        <f>L43</f>
        <v>60</v>
      </c>
      <c r="M42" s="15"/>
      <c r="N42" s="15">
        <f>N43</f>
        <v>60</v>
      </c>
      <c r="O42" s="13"/>
      <c r="P42" s="13"/>
      <c r="Q42" s="13"/>
    </row>
    <row r="43" spans="1:17" ht="62.25">
      <c r="A43" s="17" t="s">
        <v>68</v>
      </c>
      <c r="B43" s="10" t="s">
        <v>38</v>
      </c>
      <c r="C43" s="10" t="s">
        <v>40</v>
      </c>
      <c r="D43" s="10" t="s">
        <v>41</v>
      </c>
      <c r="E43" s="10" t="s">
        <v>24</v>
      </c>
      <c r="F43" s="13">
        <v>60</v>
      </c>
      <c r="G43" s="13">
        <v>0</v>
      </c>
      <c r="H43" s="13">
        <f>F43</f>
        <v>60</v>
      </c>
      <c r="I43" s="13"/>
      <c r="J43" s="13"/>
      <c r="K43" s="13">
        <v>0</v>
      </c>
      <c r="L43" s="13">
        <v>60</v>
      </c>
      <c r="M43" s="13"/>
      <c r="N43" s="13">
        <f>L43</f>
        <v>60</v>
      </c>
      <c r="O43" s="13"/>
      <c r="P43" s="13"/>
      <c r="Q43" s="13"/>
    </row>
    <row r="44" spans="1:17" s="4" customFormat="1" ht="30.75">
      <c r="A44" s="16" t="s">
        <v>54</v>
      </c>
      <c r="B44" s="9" t="s">
        <v>51</v>
      </c>
      <c r="C44" s="9" t="s">
        <v>19</v>
      </c>
      <c r="D44" s="9" t="s">
        <v>20</v>
      </c>
      <c r="E44" s="9" t="s">
        <v>21</v>
      </c>
      <c r="F44" s="15">
        <f>F45</f>
        <v>29528</v>
      </c>
      <c r="G44" s="15">
        <f aca="true" t="shared" si="6" ref="G44:O44">SUM(G45)</f>
        <v>0</v>
      </c>
      <c r="H44" s="15">
        <f>SUM(F44+G44)</f>
        <v>29528</v>
      </c>
      <c r="I44" s="15">
        <f t="shared" si="6"/>
        <v>0</v>
      </c>
      <c r="J44" s="15">
        <f t="shared" si="6"/>
        <v>0</v>
      </c>
      <c r="K44" s="15">
        <f>SUM(I44+J44)</f>
        <v>0</v>
      </c>
      <c r="L44" s="15">
        <f t="shared" si="6"/>
        <v>32074</v>
      </c>
      <c r="M44" s="15"/>
      <c r="N44" s="15">
        <f>N45</f>
        <v>32074</v>
      </c>
      <c r="O44" s="15">
        <f t="shared" si="6"/>
        <v>0</v>
      </c>
      <c r="P44" s="15"/>
      <c r="Q44" s="15"/>
    </row>
    <row r="45" spans="1:17" ht="30.75">
      <c r="A45" s="17" t="s">
        <v>60</v>
      </c>
      <c r="B45" s="10" t="s">
        <v>51</v>
      </c>
      <c r="C45" s="10" t="s">
        <v>25</v>
      </c>
      <c r="D45" s="10" t="s">
        <v>20</v>
      </c>
      <c r="E45" s="10" t="s">
        <v>21</v>
      </c>
      <c r="F45" s="15">
        <f>F46</f>
        <v>29528</v>
      </c>
      <c r="G45" s="15">
        <f>G46</f>
        <v>0</v>
      </c>
      <c r="H45" s="15">
        <f>H46</f>
        <v>29528</v>
      </c>
      <c r="I45" s="15"/>
      <c r="J45" s="15"/>
      <c r="K45" s="15">
        <f>J45</f>
        <v>0</v>
      </c>
      <c r="L45" s="15">
        <v>32074</v>
      </c>
      <c r="M45" s="15"/>
      <c r="N45" s="15">
        <f>N46</f>
        <v>32074</v>
      </c>
      <c r="O45" s="15"/>
      <c r="P45" s="15"/>
      <c r="Q45" s="15"/>
    </row>
    <row r="46" spans="1:17" ht="202.5">
      <c r="A46" s="17" t="s">
        <v>69</v>
      </c>
      <c r="B46" s="10" t="s">
        <v>51</v>
      </c>
      <c r="C46" s="10" t="s">
        <v>25</v>
      </c>
      <c r="D46" s="10" t="s">
        <v>52</v>
      </c>
      <c r="E46" s="10" t="s">
        <v>53</v>
      </c>
      <c r="F46" s="13">
        <v>29528</v>
      </c>
      <c r="G46" s="13"/>
      <c r="H46" s="13">
        <f>F46+G46</f>
        <v>29528</v>
      </c>
      <c r="I46" s="13"/>
      <c r="J46" s="13"/>
      <c r="K46" s="13">
        <f>I46+J46</f>
        <v>0</v>
      </c>
      <c r="L46" s="13">
        <v>32074</v>
      </c>
      <c r="M46" s="13"/>
      <c r="N46" s="13">
        <f>L46</f>
        <v>32074</v>
      </c>
      <c r="O46" s="13"/>
      <c r="P46" s="13"/>
      <c r="Q46" s="13"/>
    </row>
    <row r="47" spans="1:17" ht="15">
      <c r="A47" s="7" t="s">
        <v>9</v>
      </c>
      <c r="B47" s="10"/>
      <c r="C47" s="11"/>
      <c r="D47" s="11"/>
      <c r="E47" s="11"/>
      <c r="F47" s="15">
        <f>F21+F32+F35+F38+F41+F44</f>
        <v>42872</v>
      </c>
      <c r="G47" s="15">
        <f>G21+G32+G35+G38+G41+G44</f>
        <v>0</v>
      </c>
      <c r="H47" s="15">
        <f>F47+G47</f>
        <v>42872</v>
      </c>
      <c r="I47" s="15">
        <f>I21+I32+I35+I38+I41+I44</f>
        <v>436</v>
      </c>
      <c r="J47" s="15">
        <f>J21+J32+J35+J38+J41+J44</f>
        <v>0</v>
      </c>
      <c r="K47" s="15">
        <f>I47+J47</f>
        <v>436</v>
      </c>
      <c r="L47" s="15">
        <f aca="true" t="shared" si="7" ref="L47:Q47">L21+L32+L35+L38+L41+L44</f>
        <v>46293</v>
      </c>
      <c r="M47" s="15">
        <f t="shared" si="7"/>
        <v>0</v>
      </c>
      <c r="N47" s="15">
        <f t="shared" si="7"/>
        <v>46293</v>
      </c>
      <c r="O47" s="15">
        <f t="shared" si="7"/>
        <v>465</v>
      </c>
      <c r="P47" s="15">
        <f t="shared" si="7"/>
        <v>0</v>
      </c>
      <c r="Q47" s="15">
        <f t="shared" si="7"/>
        <v>465</v>
      </c>
    </row>
    <row r="48" spans="1:17" ht="15">
      <c r="A48" s="4"/>
      <c r="B48" s="12"/>
      <c r="C48" s="12"/>
      <c r="D48" s="12"/>
      <c r="E48" s="12"/>
      <c r="F48" s="14"/>
      <c r="G48" s="14"/>
      <c r="H48" s="14"/>
      <c r="I48" s="14"/>
      <c r="J48" s="14"/>
      <c r="K48" s="14"/>
      <c r="L48" s="14"/>
      <c r="M48" s="14"/>
      <c r="N48" s="14"/>
      <c r="O48" s="14"/>
      <c r="P48" s="14"/>
      <c r="Q48" s="14"/>
    </row>
    <row r="49" spans="1:17" ht="15">
      <c r="A49" s="4"/>
      <c r="B49" s="12"/>
      <c r="C49" s="12"/>
      <c r="D49" s="12"/>
      <c r="E49" s="12"/>
      <c r="F49" s="14"/>
      <c r="G49" s="14"/>
      <c r="H49" s="14"/>
      <c r="I49" s="14"/>
      <c r="J49" s="14"/>
      <c r="K49" s="14"/>
      <c r="L49" s="14"/>
      <c r="M49" s="14"/>
      <c r="N49" s="14"/>
      <c r="O49" s="14"/>
      <c r="P49" s="14"/>
      <c r="Q49" s="14"/>
    </row>
    <row r="50" spans="1:17" ht="15">
      <c r="A50" s="30" t="s">
        <v>10</v>
      </c>
      <c r="B50" s="30"/>
      <c r="C50" s="30"/>
      <c r="D50" s="30"/>
      <c r="E50" s="30"/>
      <c r="F50" s="30"/>
      <c r="G50" s="30"/>
      <c r="H50" s="30"/>
      <c r="I50" s="30"/>
      <c r="J50" s="30"/>
      <c r="K50" s="30"/>
      <c r="L50" s="30"/>
      <c r="M50" s="30"/>
      <c r="N50" s="30"/>
      <c r="O50" s="30"/>
      <c r="P50" s="14"/>
      <c r="Q50" s="14"/>
    </row>
    <row r="51" spans="2:17" ht="15">
      <c r="B51" s="12"/>
      <c r="C51" s="12"/>
      <c r="D51" s="12"/>
      <c r="E51" s="12"/>
      <c r="F51" s="14"/>
      <c r="G51" s="14"/>
      <c r="H51" s="14"/>
      <c r="I51" s="14"/>
      <c r="J51" s="14"/>
      <c r="K51" s="14"/>
      <c r="L51" s="14"/>
      <c r="M51" s="14"/>
      <c r="N51" s="14"/>
      <c r="O51" s="14"/>
      <c r="P51" s="14"/>
      <c r="Q51" s="14"/>
    </row>
    <row r="52" spans="2:17" ht="15">
      <c r="B52" s="12"/>
      <c r="C52" s="12"/>
      <c r="D52" s="12"/>
      <c r="E52" s="12"/>
      <c r="F52" s="14"/>
      <c r="G52" s="14"/>
      <c r="H52" s="14"/>
      <c r="I52" s="14"/>
      <c r="J52" s="14"/>
      <c r="K52" s="14"/>
      <c r="L52" s="14"/>
      <c r="M52" s="14"/>
      <c r="N52" s="14"/>
      <c r="O52" s="14"/>
      <c r="P52" s="14"/>
      <c r="Q52" s="14"/>
    </row>
    <row r="53" spans="2:17" ht="15">
      <c r="B53" s="12"/>
      <c r="C53" s="12"/>
      <c r="D53" s="12"/>
      <c r="E53" s="12"/>
      <c r="F53" s="14"/>
      <c r="G53" s="14"/>
      <c r="H53" s="14"/>
      <c r="I53" s="14"/>
      <c r="J53" s="14"/>
      <c r="K53" s="14"/>
      <c r="L53" s="14"/>
      <c r="M53" s="14"/>
      <c r="N53" s="14"/>
      <c r="O53" s="14"/>
      <c r="P53" s="14"/>
      <c r="Q53" s="14"/>
    </row>
    <row r="54" spans="2:17" ht="15">
      <c r="B54" s="12"/>
      <c r="C54" s="12"/>
      <c r="D54" s="12"/>
      <c r="E54" s="12"/>
      <c r="F54" s="14"/>
      <c r="G54" s="14"/>
      <c r="H54" s="14"/>
      <c r="I54" s="14"/>
      <c r="J54" s="14"/>
      <c r="K54" s="14"/>
      <c r="L54" s="14"/>
      <c r="M54" s="14"/>
      <c r="N54" s="14"/>
      <c r="O54" s="14"/>
      <c r="P54" s="14"/>
      <c r="Q54" s="14"/>
    </row>
    <row r="55" spans="2:17" ht="15">
      <c r="B55" s="12"/>
      <c r="C55" s="12"/>
      <c r="D55" s="12"/>
      <c r="E55" s="12"/>
      <c r="F55" s="14"/>
      <c r="G55" s="14"/>
      <c r="H55" s="14"/>
      <c r="I55" s="14"/>
      <c r="J55" s="14"/>
      <c r="K55" s="14"/>
      <c r="L55" s="14"/>
      <c r="M55" s="14"/>
      <c r="N55" s="14"/>
      <c r="O55" s="14"/>
      <c r="P55" s="14"/>
      <c r="Q55" s="14"/>
    </row>
    <row r="56" spans="2:17" ht="15">
      <c r="B56" s="12"/>
      <c r="C56" s="12"/>
      <c r="D56" s="12"/>
      <c r="E56" s="12"/>
      <c r="F56" s="14"/>
      <c r="G56" s="14"/>
      <c r="H56" s="14"/>
      <c r="I56" s="14"/>
      <c r="J56" s="14"/>
      <c r="K56" s="14"/>
      <c r="L56" s="14"/>
      <c r="M56" s="14"/>
      <c r="N56" s="14"/>
      <c r="O56" s="14"/>
      <c r="P56" s="14"/>
      <c r="Q56" s="14"/>
    </row>
    <row r="57" spans="2:17" ht="15">
      <c r="B57" s="12"/>
      <c r="C57" s="12"/>
      <c r="D57" s="12"/>
      <c r="E57" s="12"/>
      <c r="F57" s="14"/>
      <c r="G57" s="14"/>
      <c r="H57" s="14"/>
      <c r="I57" s="14"/>
      <c r="J57" s="14"/>
      <c r="K57" s="14"/>
      <c r="L57" s="14"/>
      <c r="M57" s="14"/>
      <c r="N57" s="14"/>
      <c r="O57" s="14"/>
      <c r="P57" s="14"/>
      <c r="Q57" s="14"/>
    </row>
    <row r="58" spans="2:17" ht="15">
      <c r="B58" s="12"/>
      <c r="C58" s="12"/>
      <c r="D58" s="12"/>
      <c r="E58" s="12"/>
      <c r="F58" s="14"/>
      <c r="G58" s="14"/>
      <c r="H58" s="14"/>
      <c r="I58" s="14"/>
      <c r="J58" s="14"/>
      <c r="K58" s="14"/>
      <c r="L58" s="14"/>
      <c r="M58" s="14"/>
      <c r="N58" s="14"/>
      <c r="O58" s="14"/>
      <c r="P58" s="14"/>
      <c r="Q58" s="14"/>
    </row>
    <row r="59" spans="2:17" ht="15">
      <c r="B59" s="12"/>
      <c r="C59" s="12"/>
      <c r="D59" s="12"/>
      <c r="E59" s="12"/>
      <c r="F59" s="14"/>
      <c r="G59" s="14"/>
      <c r="H59" s="14"/>
      <c r="I59" s="14"/>
      <c r="J59" s="14"/>
      <c r="K59" s="14"/>
      <c r="L59" s="14"/>
      <c r="M59" s="14"/>
      <c r="N59" s="14"/>
      <c r="O59" s="14"/>
      <c r="P59" s="14"/>
      <c r="Q59" s="14"/>
    </row>
    <row r="60" spans="2:17" ht="15">
      <c r="B60" s="12"/>
      <c r="C60" s="12"/>
      <c r="D60" s="12"/>
      <c r="E60" s="12"/>
      <c r="F60" s="14"/>
      <c r="G60" s="14"/>
      <c r="H60" s="14"/>
      <c r="I60" s="14"/>
      <c r="J60" s="14"/>
      <c r="K60" s="14"/>
      <c r="L60" s="14"/>
      <c r="M60" s="14"/>
      <c r="N60" s="14"/>
      <c r="O60" s="14"/>
      <c r="P60" s="14"/>
      <c r="Q60" s="14"/>
    </row>
    <row r="61" spans="2:17" ht="15">
      <c r="B61" s="12"/>
      <c r="C61" s="12"/>
      <c r="D61" s="12"/>
      <c r="E61" s="12"/>
      <c r="F61" s="14"/>
      <c r="G61" s="14"/>
      <c r="H61" s="14"/>
      <c r="I61" s="14"/>
      <c r="J61" s="14"/>
      <c r="K61" s="14"/>
      <c r="L61" s="14"/>
      <c r="M61" s="14"/>
      <c r="N61" s="14"/>
      <c r="O61" s="14"/>
      <c r="P61" s="14"/>
      <c r="Q61" s="14"/>
    </row>
    <row r="62" spans="2:17" ht="15">
      <c r="B62" s="12"/>
      <c r="C62" s="12"/>
      <c r="D62" s="12"/>
      <c r="E62" s="12"/>
      <c r="F62" s="14"/>
      <c r="G62" s="14"/>
      <c r="H62" s="14"/>
      <c r="I62" s="14"/>
      <c r="J62" s="14"/>
      <c r="K62" s="14"/>
      <c r="L62" s="14"/>
      <c r="M62" s="14"/>
      <c r="N62" s="14"/>
      <c r="O62" s="14"/>
      <c r="P62" s="14"/>
      <c r="Q62" s="14"/>
    </row>
    <row r="63" spans="2:17" ht="15">
      <c r="B63" s="12"/>
      <c r="C63" s="12"/>
      <c r="D63" s="12"/>
      <c r="E63" s="12"/>
      <c r="F63" s="14"/>
      <c r="G63" s="14"/>
      <c r="H63" s="14"/>
      <c r="I63" s="14"/>
      <c r="J63" s="14"/>
      <c r="K63" s="14"/>
      <c r="L63" s="14"/>
      <c r="M63" s="14"/>
      <c r="N63" s="14"/>
      <c r="O63" s="14"/>
      <c r="P63" s="14"/>
      <c r="Q63" s="14"/>
    </row>
    <row r="64" spans="2:17" ht="15">
      <c r="B64" s="12"/>
      <c r="C64" s="12"/>
      <c r="D64" s="12"/>
      <c r="E64" s="12"/>
      <c r="F64" s="14"/>
      <c r="G64" s="14"/>
      <c r="H64" s="14"/>
      <c r="I64" s="14"/>
      <c r="J64" s="14"/>
      <c r="K64" s="14"/>
      <c r="L64" s="14"/>
      <c r="M64" s="14"/>
      <c r="N64" s="14"/>
      <c r="O64" s="14"/>
      <c r="P64" s="14"/>
      <c r="Q64" s="14"/>
    </row>
    <row r="65" spans="2:17" ht="15">
      <c r="B65" s="8"/>
      <c r="C65" s="8"/>
      <c r="D65" s="8"/>
      <c r="E65" s="8"/>
      <c r="F65" s="14"/>
      <c r="G65" s="14"/>
      <c r="H65" s="14"/>
      <c r="I65" s="14"/>
      <c r="J65" s="14"/>
      <c r="K65" s="14"/>
      <c r="L65" s="14"/>
      <c r="M65" s="14"/>
      <c r="N65" s="14"/>
      <c r="O65" s="14"/>
      <c r="P65" s="14"/>
      <c r="Q65" s="14"/>
    </row>
    <row r="66" spans="2:17" ht="15">
      <c r="B66" s="8"/>
      <c r="C66" s="8"/>
      <c r="D66" s="8"/>
      <c r="E66" s="8"/>
      <c r="F66" s="14"/>
      <c r="G66" s="14"/>
      <c r="H66" s="14"/>
      <c r="I66" s="14"/>
      <c r="J66" s="14"/>
      <c r="K66" s="14"/>
      <c r="L66" s="14"/>
      <c r="M66" s="14"/>
      <c r="N66" s="14"/>
      <c r="O66" s="14"/>
      <c r="P66" s="14"/>
      <c r="Q66" s="14"/>
    </row>
    <row r="67" spans="2:17" ht="15">
      <c r="B67" s="8"/>
      <c r="C67" s="8"/>
      <c r="D67" s="8"/>
      <c r="E67" s="8"/>
      <c r="F67" s="14"/>
      <c r="G67" s="14"/>
      <c r="H67" s="14"/>
      <c r="I67" s="14"/>
      <c r="J67" s="14"/>
      <c r="K67" s="14"/>
      <c r="L67" s="14"/>
      <c r="M67" s="14"/>
      <c r="N67" s="14"/>
      <c r="O67" s="14"/>
      <c r="P67" s="14"/>
      <c r="Q67" s="14"/>
    </row>
    <row r="68" spans="2:17" ht="15">
      <c r="B68" s="8"/>
      <c r="C68" s="8"/>
      <c r="D68" s="8"/>
      <c r="E68" s="8"/>
      <c r="F68" s="14"/>
      <c r="G68" s="14"/>
      <c r="H68" s="14"/>
      <c r="I68" s="14"/>
      <c r="J68" s="14"/>
      <c r="K68" s="14"/>
      <c r="L68" s="14"/>
      <c r="M68" s="14"/>
      <c r="N68" s="14"/>
      <c r="O68" s="14"/>
      <c r="P68" s="14"/>
      <c r="Q68" s="14"/>
    </row>
    <row r="69" spans="2:17" ht="15">
      <c r="B69" s="8"/>
      <c r="C69" s="8"/>
      <c r="D69" s="8"/>
      <c r="E69" s="8"/>
      <c r="F69" s="14"/>
      <c r="G69" s="14"/>
      <c r="H69" s="14"/>
      <c r="I69" s="14"/>
      <c r="J69" s="14"/>
      <c r="K69" s="14"/>
      <c r="L69" s="14"/>
      <c r="M69" s="14"/>
      <c r="N69" s="14"/>
      <c r="O69" s="14"/>
      <c r="P69" s="14"/>
      <c r="Q69" s="14"/>
    </row>
    <row r="70" spans="2:17" ht="15">
      <c r="B70" s="8"/>
      <c r="C70" s="8"/>
      <c r="D70" s="8"/>
      <c r="E70" s="8"/>
      <c r="F70" s="14"/>
      <c r="G70" s="14"/>
      <c r="H70" s="14"/>
      <c r="I70" s="14"/>
      <c r="J70" s="14"/>
      <c r="K70" s="14"/>
      <c r="L70" s="14"/>
      <c r="M70" s="14"/>
      <c r="N70" s="14"/>
      <c r="O70" s="14"/>
      <c r="P70" s="14"/>
      <c r="Q70" s="14"/>
    </row>
    <row r="71" spans="2:17" ht="15">
      <c r="B71" s="8"/>
      <c r="C71" s="8"/>
      <c r="D71" s="8"/>
      <c r="E71" s="8"/>
      <c r="F71" s="14"/>
      <c r="G71" s="14"/>
      <c r="H71" s="14"/>
      <c r="I71" s="14"/>
      <c r="J71" s="14"/>
      <c r="K71" s="14"/>
      <c r="L71" s="14"/>
      <c r="M71" s="14"/>
      <c r="N71" s="14"/>
      <c r="O71" s="14"/>
      <c r="P71" s="14"/>
      <c r="Q71" s="14"/>
    </row>
    <row r="72" spans="2:17" ht="15">
      <c r="B72" s="8"/>
      <c r="C72" s="8"/>
      <c r="D72" s="8"/>
      <c r="E72" s="8"/>
      <c r="F72" s="14"/>
      <c r="G72" s="14"/>
      <c r="H72" s="14"/>
      <c r="I72" s="14"/>
      <c r="J72" s="14"/>
      <c r="K72" s="14"/>
      <c r="L72" s="14"/>
      <c r="M72" s="14"/>
      <c r="N72" s="14"/>
      <c r="O72" s="14"/>
      <c r="P72" s="14"/>
      <c r="Q72" s="14"/>
    </row>
    <row r="73" spans="6:17" ht="15">
      <c r="F73" s="14"/>
      <c r="G73" s="14"/>
      <c r="H73" s="14"/>
      <c r="I73" s="14"/>
      <c r="J73" s="14"/>
      <c r="K73" s="14"/>
      <c r="L73" s="14"/>
      <c r="M73" s="14"/>
      <c r="N73" s="14"/>
      <c r="O73" s="14"/>
      <c r="P73" s="14"/>
      <c r="Q73" s="14"/>
    </row>
    <row r="74" spans="6:17" ht="15">
      <c r="F74" s="14"/>
      <c r="G74" s="14"/>
      <c r="H74" s="14"/>
      <c r="I74" s="14"/>
      <c r="J74" s="14"/>
      <c r="K74" s="14"/>
      <c r="L74" s="14"/>
      <c r="M74" s="14"/>
      <c r="N74" s="14"/>
      <c r="O74" s="14"/>
      <c r="P74" s="14"/>
      <c r="Q74" s="14"/>
    </row>
    <row r="75" spans="6:17" ht="15">
      <c r="F75" s="14"/>
      <c r="G75" s="14"/>
      <c r="H75" s="14"/>
      <c r="I75" s="14"/>
      <c r="J75" s="14"/>
      <c r="K75" s="14"/>
      <c r="L75" s="14"/>
      <c r="M75" s="14"/>
      <c r="N75" s="14"/>
      <c r="O75" s="14"/>
      <c r="P75" s="14"/>
      <c r="Q75" s="14"/>
    </row>
    <row r="76" spans="6:17" ht="15">
      <c r="F76" s="14"/>
      <c r="G76" s="14"/>
      <c r="H76" s="14"/>
      <c r="I76" s="14"/>
      <c r="J76" s="14"/>
      <c r="K76" s="14"/>
      <c r="L76" s="14"/>
      <c r="M76" s="14"/>
      <c r="N76" s="14"/>
      <c r="O76" s="14"/>
      <c r="P76" s="14"/>
      <c r="Q76" s="14"/>
    </row>
    <row r="77" spans="6:17" ht="15">
      <c r="F77" s="14"/>
      <c r="G77" s="14"/>
      <c r="H77" s="14"/>
      <c r="I77" s="14"/>
      <c r="J77" s="14"/>
      <c r="K77" s="14"/>
      <c r="L77" s="14"/>
      <c r="M77" s="14"/>
      <c r="N77" s="14"/>
      <c r="O77" s="14"/>
      <c r="P77" s="14"/>
      <c r="Q77" s="14"/>
    </row>
    <row r="78" spans="6:17" ht="15">
      <c r="F78" s="14"/>
      <c r="G78" s="14"/>
      <c r="H78" s="14"/>
      <c r="I78" s="14"/>
      <c r="J78" s="14"/>
      <c r="K78" s="14"/>
      <c r="L78" s="14"/>
      <c r="M78" s="14"/>
      <c r="N78" s="14"/>
      <c r="O78" s="14"/>
      <c r="P78" s="14"/>
      <c r="Q78" s="14"/>
    </row>
    <row r="79" spans="6:17" ht="15">
      <c r="F79" s="14"/>
      <c r="G79" s="14"/>
      <c r="H79" s="14"/>
      <c r="I79" s="14"/>
      <c r="J79" s="14"/>
      <c r="K79" s="14"/>
      <c r="L79" s="14"/>
      <c r="M79" s="14"/>
      <c r="N79" s="14"/>
      <c r="O79" s="14"/>
      <c r="P79" s="14"/>
      <c r="Q79" s="14"/>
    </row>
    <row r="80" spans="6:17" ht="15">
      <c r="F80" s="14"/>
      <c r="G80" s="14"/>
      <c r="H80" s="14"/>
      <c r="I80" s="14"/>
      <c r="J80" s="14"/>
      <c r="K80" s="14"/>
      <c r="L80" s="14"/>
      <c r="M80" s="14"/>
      <c r="N80" s="14"/>
      <c r="O80" s="14"/>
      <c r="P80" s="14"/>
      <c r="Q80" s="14"/>
    </row>
    <row r="81" spans="6:17" ht="15">
      <c r="F81" s="14"/>
      <c r="G81" s="14"/>
      <c r="H81" s="14"/>
      <c r="I81" s="14"/>
      <c r="J81" s="14"/>
      <c r="K81" s="14"/>
      <c r="L81" s="14"/>
      <c r="M81" s="14"/>
      <c r="N81" s="14"/>
      <c r="O81" s="14"/>
      <c r="P81" s="14"/>
      <c r="Q81" s="14"/>
    </row>
    <row r="82" spans="6:17" ht="15">
      <c r="F82" s="14"/>
      <c r="G82" s="14"/>
      <c r="H82" s="14"/>
      <c r="I82" s="14"/>
      <c r="J82" s="14"/>
      <c r="K82" s="14"/>
      <c r="L82" s="14"/>
      <c r="M82" s="14"/>
      <c r="N82" s="14"/>
      <c r="O82" s="14"/>
      <c r="P82" s="14"/>
      <c r="Q82" s="14"/>
    </row>
    <row r="83" spans="6:17" ht="15">
      <c r="F83" s="14"/>
      <c r="G83" s="14"/>
      <c r="H83" s="14"/>
      <c r="I83" s="14"/>
      <c r="J83" s="14"/>
      <c r="K83" s="14"/>
      <c r="L83" s="14"/>
      <c r="M83" s="14"/>
      <c r="N83" s="14"/>
      <c r="O83" s="14"/>
      <c r="P83" s="14"/>
      <c r="Q83" s="14"/>
    </row>
    <row r="84" spans="6:17" ht="15">
      <c r="F84" s="14"/>
      <c r="G84" s="14"/>
      <c r="H84" s="14"/>
      <c r="I84" s="14"/>
      <c r="J84" s="14"/>
      <c r="K84" s="14"/>
      <c r="L84" s="14"/>
      <c r="M84" s="14"/>
      <c r="N84" s="14"/>
      <c r="O84" s="14"/>
      <c r="P84" s="14"/>
      <c r="Q84" s="14"/>
    </row>
    <row r="85" spans="6:17" ht="15">
      <c r="F85" s="14"/>
      <c r="G85" s="14"/>
      <c r="H85" s="14"/>
      <c r="I85" s="14"/>
      <c r="J85" s="14"/>
      <c r="K85" s="14"/>
      <c r="L85" s="14"/>
      <c r="M85" s="14"/>
      <c r="N85" s="14"/>
      <c r="O85" s="14"/>
      <c r="P85" s="14"/>
      <c r="Q85" s="14"/>
    </row>
    <row r="86" spans="6:17" ht="15">
      <c r="F86" s="14"/>
      <c r="G86" s="14"/>
      <c r="H86" s="14"/>
      <c r="I86" s="14"/>
      <c r="J86" s="14"/>
      <c r="K86" s="14"/>
      <c r="L86" s="14"/>
      <c r="M86" s="14"/>
      <c r="N86" s="14"/>
      <c r="O86" s="14"/>
      <c r="P86" s="14"/>
      <c r="Q86" s="14"/>
    </row>
    <row r="87" spans="6:17" ht="15">
      <c r="F87" s="14"/>
      <c r="G87" s="14"/>
      <c r="H87" s="14"/>
      <c r="I87" s="14"/>
      <c r="J87" s="14"/>
      <c r="K87" s="14"/>
      <c r="L87" s="14"/>
      <c r="M87" s="14"/>
      <c r="N87" s="14"/>
      <c r="O87" s="14"/>
      <c r="P87" s="14"/>
      <c r="Q87" s="14"/>
    </row>
    <row r="88" spans="6:17" ht="15">
      <c r="F88" s="14"/>
      <c r="G88" s="14"/>
      <c r="H88" s="14"/>
      <c r="I88" s="14"/>
      <c r="J88" s="14"/>
      <c r="K88" s="14"/>
      <c r="L88" s="14"/>
      <c r="M88" s="14"/>
      <c r="N88" s="14"/>
      <c r="O88" s="14"/>
      <c r="P88" s="14"/>
      <c r="Q88" s="14"/>
    </row>
    <row r="89" spans="6:17" ht="15">
      <c r="F89" s="14"/>
      <c r="G89" s="14"/>
      <c r="H89" s="14"/>
      <c r="I89" s="14"/>
      <c r="J89" s="14"/>
      <c r="K89" s="14"/>
      <c r="L89" s="14"/>
      <c r="M89" s="14"/>
      <c r="N89" s="14"/>
      <c r="O89" s="14"/>
      <c r="P89" s="14"/>
      <c r="Q89" s="14"/>
    </row>
    <row r="90" spans="6:17" ht="15">
      <c r="F90" s="14"/>
      <c r="G90" s="14"/>
      <c r="H90" s="14"/>
      <c r="I90" s="14"/>
      <c r="J90" s="14"/>
      <c r="K90" s="14"/>
      <c r="L90" s="14"/>
      <c r="M90" s="14"/>
      <c r="N90" s="14"/>
      <c r="O90" s="14"/>
      <c r="P90" s="14"/>
      <c r="Q90" s="14"/>
    </row>
    <row r="91" spans="6:17" ht="15">
      <c r="F91" s="14"/>
      <c r="G91" s="14"/>
      <c r="H91" s="14"/>
      <c r="I91" s="14"/>
      <c r="J91" s="14"/>
      <c r="K91" s="14"/>
      <c r="L91" s="14"/>
      <c r="M91" s="14"/>
      <c r="N91" s="14"/>
      <c r="O91" s="14"/>
      <c r="P91" s="14"/>
      <c r="Q91" s="14"/>
    </row>
    <row r="92" spans="6:17" ht="15">
      <c r="F92" s="14"/>
      <c r="G92" s="14"/>
      <c r="H92" s="14"/>
      <c r="I92" s="14"/>
      <c r="J92" s="14"/>
      <c r="K92" s="14"/>
      <c r="L92" s="14"/>
      <c r="M92" s="14"/>
      <c r="N92" s="14"/>
      <c r="O92" s="14"/>
      <c r="P92" s="14"/>
      <c r="Q92" s="14"/>
    </row>
    <row r="93" spans="6:17" ht="15">
      <c r="F93" s="14"/>
      <c r="G93" s="14"/>
      <c r="H93" s="14"/>
      <c r="I93" s="14"/>
      <c r="J93" s="14"/>
      <c r="K93" s="14"/>
      <c r="L93" s="14"/>
      <c r="M93" s="14"/>
      <c r="N93" s="14"/>
      <c r="O93" s="14"/>
      <c r="P93" s="14"/>
      <c r="Q93" s="14"/>
    </row>
    <row r="94" spans="6:17" ht="15">
      <c r="F94" s="14"/>
      <c r="G94" s="14"/>
      <c r="H94" s="14"/>
      <c r="I94" s="14"/>
      <c r="J94" s="14"/>
      <c r="K94" s="14"/>
      <c r="L94" s="14"/>
      <c r="M94" s="14"/>
      <c r="N94" s="14"/>
      <c r="O94" s="14"/>
      <c r="P94" s="14"/>
      <c r="Q94" s="14"/>
    </row>
    <row r="95" spans="6:17" ht="15">
      <c r="F95" s="14"/>
      <c r="G95" s="14"/>
      <c r="H95" s="14"/>
      <c r="I95" s="14"/>
      <c r="J95" s="14"/>
      <c r="K95" s="14"/>
      <c r="L95" s="14"/>
      <c r="M95" s="14"/>
      <c r="N95" s="14"/>
      <c r="O95" s="14"/>
      <c r="P95" s="14"/>
      <c r="Q95" s="14"/>
    </row>
  </sheetData>
  <sheetProtection/>
  <mergeCells count="22">
    <mergeCell ref="N1:Q1"/>
    <mergeCell ref="N2:Q2"/>
    <mergeCell ref="N3:Q3"/>
    <mergeCell ref="N4:Q4"/>
    <mergeCell ref="N7:Q7"/>
    <mergeCell ref="N8:Q8"/>
    <mergeCell ref="A50:O50"/>
    <mergeCell ref="C18:C20"/>
    <mergeCell ref="B18:B20"/>
    <mergeCell ref="A18:A20"/>
    <mergeCell ref="E18:E20"/>
    <mergeCell ref="F19:H19"/>
    <mergeCell ref="I19:K19"/>
    <mergeCell ref="L19:N19"/>
    <mergeCell ref="F18:Q18"/>
    <mergeCell ref="N9:Q9"/>
    <mergeCell ref="N10:Q10"/>
    <mergeCell ref="A14:Q14"/>
    <mergeCell ref="A15:Q15"/>
    <mergeCell ref="D18:D20"/>
    <mergeCell ref="O19:Q19"/>
    <mergeCell ref="A16:Q16"/>
  </mergeCells>
  <printOptions/>
  <pageMargins left="0.7874015748031497" right="0.3937007874015748" top="0.7874015748031497" bottom="0.7874015748031497" header="0.5118110236220472" footer="0.5118110236220472"/>
  <pageSetup firstPageNumber="1" useFirstPageNumber="1" horizontalDpi="600" verticalDpi="600" orientation="landscape" paperSize="9" scale="85" r:id="rId1"/>
  <headerFooter alignWithMargins="0">
    <oddHeader>&amp;C&amp;P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Анастасия</cp:lastModifiedBy>
  <cp:lastPrinted>2009-01-15T06:33:59Z</cp:lastPrinted>
  <dcterms:created xsi:type="dcterms:W3CDTF">1996-10-08T23:32:33Z</dcterms:created>
  <dcterms:modified xsi:type="dcterms:W3CDTF">2009-01-15T06:34:11Z</dcterms:modified>
  <cp:category/>
  <cp:version/>
  <cp:contentType/>
  <cp:contentStatus/>
</cp:coreProperties>
</file>